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<sst xmlns="http://schemas.openxmlformats.org/spreadsheetml/2006/main" count="53" uniqueCount="46">
  <si>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</si>
  <si>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</si>
  <si>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</si>
  <si>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</si>
  <si>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</si>
  <si>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</si>
  <si>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</si>
  <si>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</si>
  <si>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</si>
  <si>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</si>
  <si>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</si>
  <si>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</si>
  <si>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</si>
  <si>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</si>
  <si>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</si>
  <si>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</si>
  <si>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</si>
  <si>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</si>
  <si>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</si>
  <si>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</si>
  <si>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</si>
  <si>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</si>
  <si>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</si>
  <si>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</si>
  <si>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</si>
  <si>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</si>
  <si>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</si>
  <si>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</si>
  <si>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</si>
  <si>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</si>
  <si>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</si>
  <si>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</si>
  <si>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</si>
  <si>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</si>
  <si>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</si>
  <si>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</si>
  <si>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</si>
  <si>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</si>
  <si>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Trowse Parish Council</t>
  </si>
  <si>
    <t>Norfolk</t>
  </si>
  <si>
    <t>2018/19</t>
  </si>
  <si>
    <t>2019/20</t>
  </si>
  <si>
    <t>Significant investment in tree works, allotment renovation, play equipment renovation and IT equipment</t>
  </si>
  <si>
    <t>Manor Rooms building removed from asset register as incorrectly registered previoulsy as owned by Parish Council, when in fact it was owned by the Manor Rooms Trust (£225000)</t>
  </si>
  <si>
    <t>2018/19 year included a £10,000 donation from Norfolk Homes under a S38 agreement for street lighting</t>
  </si>
  <si>
    <t>Significant CIL contribution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</si>
</sst>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F15" sqref="F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98280</v>
      </c>
      <c r="F11" s="8">
        <v>133799</v>
      </c>
      <c r="G11" s="5">
        <v>35519</v>
      </c>
      <c r="H11" s="3">
        <v>36.14</v>
      </c>
      <c r="M11" s="10" t="s">
        <v>45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66719</v>
      </c>
      <c r="F13" s="8">
        <v>67006</v>
      </c>
      <c r="G13" s="5">
        <f>F13-D13</f>
        <v>287</v>
      </c>
      <c r="H13" s="6">
        <f>IF((D13&gt;F13),(D13-F13)/D13,IF(D13&lt;F13,-(D13-F13)/D13,IF(D13=F13,0)))</f>
        <v>0.004301623225767773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5.75" customHeight="1" thickBot="1">
      <c r="A15" s="42" t="s">
        <v>3</v>
      </c>
      <c r="B15" s="42"/>
      <c r="C15" s="42"/>
      <c r="D15" s="8">
        <v>18520</v>
      </c>
      <c r="F15" s="8">
        <v>10342</v>
      </c>
      <c r="G15" s="5">
        <f>F15-D15</f>
        <v>-8178</v>
      </c>
      <c r="H15" s="6">
        <f>IF((D15&gt;F15),(D15-F15)/D15,IF(D15&lt;F15,-(D15-F15)/D15,IF(D15=F15,0)))</f>
        <v>0.44157667386609073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44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23462</v>
      </c>
      <c r="F17" s="8">
        <v>23827</v>
      </c>
      <c r="G17" s="5">
        <f>F17-D17</f>
        <v>365</v>
      </c>
      <c r="H17" s="6">
        <f>IF((D17&gt;F17),(D17-F17)/D17,IF(D17&lt;F17,-(D17-F17)/D17,IF(D17=F17,0)))</f>
        <v>0.015557071008439179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8" customHeight="1" thickBot="1">
      <c r="A21" s="42" t="s">
        <v>21</v>
      </c>
      <c r="B21" s="42"/>
      <c r="C21" s="42"/>
      <c r="D21" s="8">
        <v>26258</v>
      </c>
      <c r="F21" s="8">
        <v>51808</v>
      </c>
      <c r="G21" s="5">
        <f>F21-D21</f>
        <v>25550</v>
      </c>
      <c r="H21" s="6">
        <f>IF((D21&gt;F21),(D21-F21)/D21,IF(D21&lt;F21,-(D21-F21)/D21,IF(D21=F21,0)))</f>
        <v>0.9730367887881788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133799</v>
      </c>
      <c r="F23" s="2">
        <f>F11+F13+F15-F17-F19-F21</f>
        <v>135512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133799</v>
      </c>
      <c r="F26" s="8">
        <v>135504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61.5" customHeight="1" thickBot="1">
      <c r="A28" s="42" t="s">
        <v>8</v>
      </c>
      <c r="B28" s="42"/>
      <c r="C28" s="42"/>
      <c r="D28" s="8">
        <v>387464</v>
      </c>
      <c r="F28" s="8">
        <v>161424</v>
      </c>
      <c r="G28" s="5">
        <f>F28-D28</f>
        <v>-226040</v>
      </c>
      <c r="H28" s="6">
        <f>IF((D28&gt;F28),(D28-F28)/D28,IF(D28&lt;F28,-(D28-F28)/D28,IF(D28=F28,0)))</f>
        <v>0.583383230442054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IF(H28&lt;15%,"NO","YES")</f>
        <v>YES</v>
      </c>
      <c r="M28" s="10" t="s">
        <v>43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trows</cp:lastModifiedBy>
  <dcterms:created xsi:type="dcterms:W3CDTF">2012-07-11T10:01:28Z</dcterms:created>
  <dcterms:modified xsi:type="dcterms:W3CDTF">2020-07-31T11:20:19Z</dcterms:modified>
  <cp:category/>
  <cp:version/>
  <cp:contentType/>
  <cp:contentStatus/>
</cp:coreProperties>
</file>